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perc_DICEA" sheetId="2" state="visible" r:id="rId3"/>
    <sheet name="Foglio3" sheetId="3" state="visible" r:id="rId4"/>
  </sheets>
  <definedNames>
    <definedName function="false" hidden="false" localSheetId="0" name="_xlnm.Print_Area" vbProcedure="false">Foglio1!$A$1:$O$61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<sst xmlns="http://schemas.openxmlformats.org/spreadsheetml/2006/main" count="74" uniqueCount="63">
  <si>
    <t xml:space="preserve">TABELLA RIPARTIZIONE CONTO TERZI - CONVENZIONI STIPULATE DAL 01/09/2018</t>
  </si>
  <si>
    <t xml:space="preserve">(PER RICERCHE, COMMESSE DI DIDATTICA, CONSULENZE, PRESTAZIONI NON RICORRENTI, PRESTAZIONI A TARIFFA)</t>
  </si>
  <si>
    <t xml:space="preserve">Committente</t>
  </si>
  <si>
    <t xml:space="preserve">Titolo</t>
  </si>
  <si>
    <t xml:space="preserve">Responsabile Scientifico</t>
  </si>
  <si>
    <t xml:space="preserve">e-mail:</t>
  </si>
  <si>
    <t xml:space="preserve">Tel:</t>
  </si>
  <si>
    <t xml:space="preserve">N. Rep. Convenzione</t>
  </si>
  <si>
    <t xml:space="preserve">% perc.</t>
  </si>
  <si>
    <t xml:space="preserve">importo</t>
  </si>
  <si>
    <t xml:space="preserve">A</t>
  </si>
  <si>
    <t xml:space="preserve">IMPORTO PER COMPENSI AL PERSONALE DIPENDENTE</t>
  </si>
  <si>
    <t xml:space="preserve">(variabile)</t>
  </si>
  <si>
    <t xml:space="preserve">importo per compensi al personale dipendente, al lordo degli oneri a carico dell'Amministrazione</t>
  </si>
  <si>
    <t xml:space="preserve">n. matricola</t>
  </si>
  <si>
    <t xml:space="preserve">cognome</t>
  </si>
  <si>
    <t xml:space="preserve">nome</t>
  </si>
  <si>
    <t xml:space="preserve">n. ore (pers. Tec-amm)</t>
  </si>
  <si>
    <t xml:space="preserve">importo orario (pers tec-amm)</t>
  </si>
  <si>
    <t xml:space="preserve">N. IDENTIFICATIVO Anagrafe delle Prestazioni</t>
  </si>
  <si>
    <t xml:space="preserve">tot.</t>
  </si>
  <si>
    <t xml:space="preserve">B</t>
  </si>
  <si>
    <t xml:space="preserve">IMPORTO PER ACQUISIZIONE DI BENI E SERVIZI E ALTRI COSTI CONNESSI ALLE ATTIVITA' </t>
  </si>
  <si>
    <t xml:space="preserve">Importo per acquisti / noleggi / contratti a personale non dipendente e altri costi, al lordo degli oneri a carico dell'Amministrazione</t>
  </si>
  <si>
    <t xml:space="preserve">C</t>
  </si>
  <si>
    <t xml:space="preserve">IMPORTO PER USO SPAZI ATTREZZATURE E SERVIZI DELL'UNITA' AMMINISTRATIVA</t>
  </si>
  <si>
    <t xml:space="preserve">Importo per uso di attrezzature e servizi forniti dall'Unità Amministrativa per lo svolgimento dell'attività</t>
  </si>
  <si>
    <t xml:space="preserve">D</t>
  </si>
  <si>
    <t xml:space="preserve">QUOTA DESTINATA AL FONDO PER LO SVILUPPO DELLA RICERCA DI ATENEO - SPESE GENERALI DI ATENEO - FONDO PER LA PREMIALITA'</t>
  </si>
  <si>
    <t xml:space="preserve">Percentuale ripartita al personale</t>
  </si>
  <si>
    <t xml:space="preserve">Ritenuta da applicare</t>
  </si>
  <si>
    <t xml:space="preserve">zero</t>
  </si>
  <si>
    <t xml:space="preserve">6% su TOTALE</t>
  </si>
  <si>
    <t xml:space="preserve">fino al 24,49%</t>
  </si>
  <si>
    <t xml:space="preserve">15,4% su importo A + 6% su (TOTALE - importo A)</t>
  </si>
  <si>
    <t xml:space="preserve">dal 24,50% al 56,49%</t>
  </si>
  <si>
    <t xml:space="preserve">17,8% su importo A + 6% su (TOTALE - importo A)</t>
  </si>
  <si>
    <t xml:space="preserve">dal 56,50%</t>
  </si>
  <si>
    <t xml:space="preserve">20,8% su importo A  + 6% su (TOTALE - importo A)</t>
  </si>
  <si>
    <t xml:space="preserve">Quota destinata al Fondo per lo Sviluppo della Ricerca di Ateneo ed alla copertura delle spese generali di Ateneo e al fondo per la premialità</t>
  </si>
  <si>
    <t xml:space="preserve">E</t>
  </si>
  <si>
    <t xml:space="preserve">QUOTA DESTINATA AL FONDO COMUNE DI ATENEO</t>
  </si>
  <si>
    <t xml:space="preserve">(complessivamente stabilita nella misura del 2,5% del corrispettivo totale)</t>
  </si>
  <si>
    <t xml:space="preserve">Quota destinata al Fondo Comune di Ateneo </t>
  </si>
  <si>
    <t xml:space="preserve">TOTALE</t>
  </si>
  <si>
    <t xml:space="preserve">(il totale della colonna percentuale deve essere sempre pari a 100%)</t>
  </si>
  <si>
    <t xml:space="preserve">differenza rispetto al 100%</t>
  </si>
  <si>
    <t xml:space="preserve">-------------------------------------------------------------------------------------------------------------------------------------------------------------------------------------------------------------------------------</t>
  </si>
  <si>
    <t xml:space="preserve">Da definire da parte del RESPONSABILE DELL'ATTIVITA' </t>
  </si>
  <si>
    <t xml:space="preserve">Da definire da parte del RESPONSABILE DELL'ATTIVITA'</t>
  </si>
  <si>
    <t xml:space="preserve">Da definire da parte della UNITA' AMMINISTRATIVA</t>
  </si>
  <si>
    <t xml:space="preserve">Da definire da parte del CONSIGLIO DI AMMINISTRAZIONE</t>
  </si>
  <si>
    <t xml:space="preserve">ISTRUZIONI PER LA COMPILAZIONE</t>
  </si>
  <si>
    <t xml:space="preserve">La tabella è già impostata con le formule corrette. L'operatore deve agire solo sulle caselle con sfondo azzurro. </t>
  </si>
  <si>
    <t xml:space="preserve">Va inserito in primo luogo l'importo della convenzione, quindi le percentuali delle lettere A e C.</t>
  </si>
  <si>
    <t xml:space="preserve">Giunta del Dipartimento di Ingegneria Civile e Ambientale   del  _________________________________</t>
  </si>
  <si>
    <t xml:space="preserve">Il Responsabile Scientifico</t>
  </si>
  <si>
    <t xml:space="preserve">Il Direttore del Dipartimento</t>
  </si>
  <si>
    <t xml:space="preserve">Prof. Ing. Claudio Lubello</t>
  </si>
  <si>
    <t xml:space="preserve">___________________________</t>
  </si>
  <si>
    <t xml:space="preserve">RIPARTIBILE AL PERSONALE</t>
  </si>
  <si>
    <t xml:space="preserve">PERCENTUALE MINIMA AL DIC</t>
  </si>
  <si>
    <t xml:space="preserve">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</si>
</sst>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%"/>
    <numFmt numFmtId="167" formatCode="#,##0.00"/>
  </numFmts>
  <fonts count="16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u val="single"/>
      <sz val="12"/>
      <name val="Arial"/>
      <family val="2"/>
      <charset val="1"/>
    </font>
    <font>
      <b val="true"/>
      <u val="single"/>
      <sz val="14"/>
      <name val="Arial"/>
      <family val="2"/>
      <charset val="1"/>
    </font>
    <font>
      <b val="true"/>
      <sz val="14"/>
      <name val="Arial"/>
      <family val="2"/>
      <charset val="1"/>
    </font>
    <font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i val="true"/>
      <sz val="8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  <font>
      <u val="singl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CF305"/>
        <bgColor rgb="FFFFFF00"/>
      </patternFill>
    </fill>
    <fill>
      <patternFill patternType="solid">
        <fgColor rgb="FF33CCCC"/>
        <bgColor rgb="FF00CCFF"/>
      </patternFill>
    </fill>
    <fill>
      <patternFill patternType="solid">
        <fgColor rgb="FFFFFF00"/>
        <bgColor rgb="FFFCF305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6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6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6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9" fillId="3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9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3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11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0" borderId="13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11" fillId="0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4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9" fillId="0" borderId="8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4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4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9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9" fillId="3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8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CF305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0"/>
  <sheetViews>
    <sheetView showFormulas="false" showGridLines="true" showRowColHeaders="true" showZeros="true" rightToLeft="false" tabSelected="true" showOutlineSymbols="true" defaultGridColor="true" view="normal" topLeftCell="A1" colorId="64" zoomScale="87" zoomScaleNormal="87" zoomScalePageLayoutView="100" workbookViewId="0">
      <selection pane="topLeft" activeCell="R16" activeCellId="0" sqref="R16"/>
    </sheetView>
  </sheetViews>
  <sheetFormatPr defaultRowHeight="13.2" zeroHeight="false" outlineLevelRow="0" outlineLevelCol="0"/>
  <cols>
    <col collapsed="false" customWidth="true" hidden="false" outlineLevel="0" max="1" min="1" style="1" width="6.44"/>
    <col collapsed="false" customWidth="true" hidden="false" outlineLevel="0" max="2" min="2" style="1" width="11.89"/>
    <col collapsed="false" customWidth="true" hidden="false" outlineLevel="0" max="3" min="3" style="1" width="12.33"/>
    <col collapsed="false" customWidth="true" hidden="false" outlineLevel="0" max="4" min="4" style="1" width="14.01"/>
    <col collapsed="false" customWidth="true" hidden="false" outlineLevel="0" max="5" min="5" style="1" width="13.33"/>
    <col collapsed="false" customWidth="true" hidden="false" outlineLevel="0" max="6" min="6" style="1" width="17.89"/>
    <col collapsed="false" customWidth="true" hidden="false" outlineLevel="0" max="7" min="7" style="1" width="19.99"/>
    <col collapsed="false" customWidth="true" hidden="false" outlineLevel="0" max="8" min="8" style="1" width="17.67"/>
    <col collapsed="false" customWidth="true" hidden="false" outlineLevel="0" max="9" min="9" style="1" width="11.45"/>
    <col collapsed="false" customWidth="true" hidden="false" outlineLevel="0" max="10" min="10" style="1" width="7.44"/>
    <col collapsed="false" customWidth="true" hidden="false" outlineLevel="0" max="11" min="11" style="1" width="11.45"/>
    <col collapsed="false" customWidth="true" hidden="false" outlineLevel="0" max="12" min="12" style="1" width="6.01"/>
    <col collapsed="false" customWidth="true" hidden="false" outlineLevel="0" max="13" min="13" style="1" width="7.88"/>
    <col collapsed="false" customWidth="true" hidden="false" outlineLevel="0" max="14" min="14" style="1" width="11.66"/>
    <col collapsed="false" customWidth="true" hidden="false" outlineLevel="0" max="15" min="15" style="1" width="13.44"/>
    <col collapsed="false" customWidth="true" hidden="false" outlineLevel="0" max="1025" min="16" style="1" width="11.45"/>
  </cols>
  <sheetData>
    <row r="1" customFormat="false" ht="17.4" hidden="false" customHeight="false" outlineLevel="0" collapsed="false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</row>
    <row r="2" customFormat="false" ht="17.4" hidden="false" customHeight="false" outlineLevel="0" collapsed="false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customFormat="false" ht="17.4" hidden="false" customHeight="false" outlineLevel="0" collapsed="false">
      <c r="A3" s="8" t="s">
        <v>2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customFormat="false" ht="17.4" hidden="false" customHeight="false" outlineLevel="0" collapsed="false">
      <c r="A4" s="10" t="s">
        <v>3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="7" customFormat="true" ht="18" hidden="false" customHeight="false" outlineLevel="0" collapsed="false">
      <c r="A5" s="12" t="s">
        <v>4</v>
      </c>
      <c r="B5" s="13"/>
      <c r="C5" s="14"/>
      <c r="D5" s="15"/>
      <c r="E5" s="15"/>
      <c r="F5" s="15"/>
      <c r="G5" s="16" t="s">
        <v>5</v>
      </c>
      <c r="H5" s="17"/>
      <c r="I5" s="17"/>
      <c r="J5" s="16" t="s">
        <v>6</v>
      </c>
      <c r="K5" s="18"/>
      <c r="L5" s="18"/>
      <c r="M5" s="18"/>
      <c r="N5" s="18"/>
      <c r="O5" s="19"/>
    </row>
    <row r="6" s="7" customFormat="true" ht="17.4" hidden="false" customHeight="false" outlineLevel="0" collapsed="false">
      <c r="A6" s="20" t="s">
        <v>7</v>
      </c>
      <c r="B6" s="20"/>
      <c r="C6" s="20"/>
      <c r="D6" s="21"/>
      <c r="E6" s="21"/>
      <c r="F6" s="22"/>
      <c r="G6" s="22"/>
      <c r="H6" s="22"/>
      <c r="I6" s="22"/>
      <c r="J6" s="22"/>
      <c r="K6" s="22"/>
      <c r="L6" s="22"/>
      <c r="M6" s="22"/>
      <c r="N6" s="23"/>
      <c r="O6" s="19"/>
    </row>
    <row r="7" s="26" customFormat="true" ht="17.4" hidden="false" customHeight="false" outlineLevel="0" collapsed="false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5" t="s">
        <v>8</v>
      </c>
      <c r="O7" s="25" t="s">
        <v>9</v>
      </c>
    </row>
    <row r="8" s="29" customFormat="true" ht="15.6" hidden="false" customHeight="false" outlineLevel="0" collapsed="false">
      <c r="A8" s="27" t="s">
        <v>10</v>
      </c>
      <c r="B8" s="28" t="s">
        <v>11</v>
      </c>
      <c r="N8" s="30" t="n">
        <v>0</v>
      </c>
      <c r="O8" s="31" t="n">
        <f aca="false">O40*N8</f>
        <v>0</v>
      </c>
    </row>
    <row r="9" s="33" customFormat="true" ht="10.2" hidden="false" customHeight="false" outlineLevel="0" collapsed="false">
      <c r="A9" s="32"/>
      <c r="B9" s="33" t="s">
        <v>12</v>
      </c>
      <c r="N9" s="34"/>
      <c r="O9" s="32"/>
    </row>
    <row r="10" customFormat="false" ht="13.2" hidden="false" customHeight="false" outlineLevel="0" collapsed="false">
      <c r="A10" s="35"/>
      <c r="B10" s="1" t="s">
        <v>13</v>
      </c>
      <c r="N10" s="36"/>
      <c r="O10" s="35"/>
    </row>
    <row r="11" customFormat="false" ht="39.75" hidden="false" customHeight="true" outlineLevel="0" collapsed="false">
      <c r="A11" s="35"/>
      <c r="B11" s="37" t="s">
        <v>14</v>
      </c>
      <c r="C11" s="37" t="s">
        <v>15</v>
      </c>
      <c r="D11" s="37" t="s">
        <v>16</v>
      </c>
      <c r="E11" s="38" t="s">
        <v>17</v>
      </c>
      <c r="F11" s="38" t="s">
        <v>18</v>
      </c>
      <c r="G11" s="37" t="s">
        <v>9</v>
      </c>
      <c r="H11" s="39" t="s">
        <v>19</v>
      </c>
      <c r="N11" s="36"/>
      <c r="O11" s="35"/>
    </row>
    <row r="12" customFormat="false" ht="13.2" hidden="false" customHeight="false" outlineLevel="0" collapsed="false">
      <c r="A12" s="35"/>
      <c r="B12" s="40"/>
      <c r="C12" s="40"/>
      <c r="D12" s="40"/>
      <c r="E12" s="40"/>
      <c r="F12" s="40"/>
      <c r="G12" s="40" t="n">
        <v>0</v>
      </c>
      <c r="H12" s="40" t="n">
        <v>0</v>
      </c>
      <c r="N12" s="36"/>
      <c r="O12" s="35"/>
    </row>
    <row r="13" customFormat="false" ht="13.2" hidden="false" customHeight="false" outlineLevel="0" collapsed="false">
      <c r="A13" s="35"/>
      <c r="B13" s="40"/>
      <c r="C13" s="40"/>
      <c r="D13" s="40"/>
      <c r="E13" s="40"/>
      <c r="F13" s="40"/>
      <c r="G13" s="40" t="n">
        <f aca="false">E13*F13</f>
        <v>0</v>
      </c>
      <c r="H13" s="40"/>
      <c r="N13" s="36"/>
      <c r="O13" s="35"/>
    </row>
    <row r="14" customFormat="false" ht="13.2" hidden="false" customHeight="false" outlineLevel="0" collapsed="false">
      <c r="A14" s="35"/>
      <c r="B14" s="40"/>
      <c r="C14" s="40"/>
      <c r="D14" s="40"/>
      <c r="E14" s="40"/>
      <c r="F14" s="40"/>
      <c r="G14" s="40"/>
      <c r="H14" s="40"/>
      <c r="N14" s="36"/>
      <c r="O14" s="35"/>
    </row>
    <row r="15" customFormat="false" ht="13.2" hidden="false" customHeight="false" outlineLevel="0" collapsed="false">
      <c r="A15" s="35"/>
      <c r="B15" s="40"/>
      <c r="C15" s="40"/>
      <c r="D15" s="40"/>
      <c r="E15" s="40"/>
      <c r="F15" s="40" t="s">
        <v>20</v>
      </c>
      <c r="G15" s="40" t="n">
        <f aca="false">SUM(G12:G14)</f>
        <v>0</v>
      </c>
      <c r="H15" s="40"/>
      <c r="N15" s="36"/>
      <c r="O15" s="35"/>
    </row>
    <row r="16" customFormat="false" ht="13.2" hidden="false" customHeight="false" outlineLevel="0" collapsed="false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3"/>
      <c r="O16" s="41"/>
    </row>
    <row r="17" s="29" customFormat="true" ht="15.6" hidden="false" customHeight="false" outlineLevel="0" collapsed="false">
      <c r="A17" s="27" t="s">
        <v>21</v>
      </c>
      <c r="B17" s="28" t="s">
        <v>22</v>
      </c>
      <c r="N17" s="44" t="n">
        <f aca="false">100%-N8-N25-N21-N36</f>
        <v>0.885</v>
      </c>
      <c r="O17" s="31" t="n">
        <f aca="false">O40*N17</f>
        <v>0</v>
      </c>
    </row>
    <row r="18" s="33" customFormat="true" ht="10.2" hidden="false" customHeight="false" outlineLevel="0" collapsed="false">
      <c r="A18" s="32"/>
      <c r="B18" s="33" t="s">
        <v>12</v>
      </c>
      <c r="N18" s="34"/>
      <c r="O18" s="32"/>
    </row>
    <row r="19" customFormat="false" ht="13.2" hidden="false" customHeight="false" outlineLevel="0" collapsed="false">
      <c r="A19" s="35"/>
      <c r="B19" s="1" t="s">
        <v>23</v>
      </c>
      <c r="N19" s="36"/>
      <c r="O19" s="35"/>
    </row>
    <row r="20" customFormat="false" ht="13.2" hidden="false" customHeight="false" outlineLevel="0" collapsed="false">
      <c r="A20" s="41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3"/>
      <c r="O20" s="41"/>
    </row>
    <row r="21" s="29" customFormat="true" ht="15.6" hidden="false" customHeight="false" outlineLevel="0" collapsed="false">
      <c r="A21" s="27" t="s">
        <v>24</v>
      </c>
      <c r="B21" s="28" t="s">
        <v>25</v>
      </c>
      <c r="N21" s="45" t="n">
        <f aca="false">(INDEX(perc_DICEA!A3:C63,MATCH((N8*100),perc_DICEA!A3:A63,0),3))/100</f>
        <v>0.03</v>
      </c>
      <c r="O21" s="31" t="n">
        <f aca="false">O40*N21</f>
        <v>0</v>
      </c>
    </row>
    <row r="22" s="33" customFormat="true" ht="10.2" hidden="false" customHeight="false" outlineLevel="0" collapsed="false">
      <c r="A22" s="32"/>
      <c r="B22" s="33" t="s">
        <v>12</v>
      </c>
      <c r="N22" s="34"/>
      <c r="O22" s="32"/>
    </row>
    <row r="23" customFormat="false" ht="13.2" hidden="false" customHeight="false" outlineLevel="0" collapsed="false">
      <c r="A23" s="35"/>
      <c r="B23" s="1" t="s">
        <v>26</v>
      </c>
      <c r="N23" s="36"/>
      <c r="O23" s="35"/>
    </row>
    <row r="24" customFormat="false" ht="13.2" hidden="false" customHeight="false" outlineLevel="0" collapsed="false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6"/>
      <c r="N24" s="43"/>
      <c r="O24" s="41"/>
    </row>
    <row r="25" s="29" customFormat="true" ht="15.6" hidden="false" customHeight="false" outlineLevel="0" collapsed="false">
      <c r="A25" s="27" t="s">
        <v>27</v>
      </c>
      <c r="B25" s="28" t="s">
        <v>28</v>
      </c>
      <c r="M25" s="47"/>
      <c r="N25" s="48" t="n">
        <f aca="false">N8*(IF(N8&gt;0.5649,0.208,IF(N8&gt;0.2449,0.178,IF(N8&gt;0,0.154,0.06)))-6%)+6%</f>
        <v>0.06</v>
      </c>
      <c r="O25" s="31" t="n">
        <f aca="false">O40*N25</f>
        <v>0</v>
      </c>
    </row>
    <row r="26" s="33" customFormat="true" ht="10.2" hidden="false" customHeight="false" outlineLevel="0" collapsed="false">
      <c r="A26" s="32"/>
      <c r="N26" s="34"/>
      <c r="O26" s="49"/>
    </row>
    <row r="27" s="33" customFormat="true" ht="10.2" hidden="false" customHeight="false" outlineLevel="0" collapsed="false">
      <c r="A27" s="32"/>
      <c r="C27" s="50" t="s">
        <v>29</v>
      </c>
      <c r="D27" s="51"/>
      <c r="E27" s="51"/>
      <c r="F27" s="50" t="s">
        <v>30</v>
      </c>
      <c r="G27" s="52"/>
      <c r="N27" s="34"/>
      <c r="O27" s="32"/>
    </row>
    <row r="28" s="33" customFormat="true" ht="10.2" hidden="false" customHeight="false" outlineLevel="0" collapsed="false">
      <c r="A28" s="32"/>
      <c r="C28" s="53" t="s">
        <v>31</v>
      </c>
      <c r="D28" s="54"/>
      <c r="E28" s="55"/>
      <c r="F28" s="56" t="s">
        <v>32</v>
      </c>
      <c r="G28" s="55"/>
      <c r="H28" s="57"/>
      <c r="I28" s="57"/>
      <c r="J28" s="57"/>
      <c r="K28" s="57"/>
      <c r="N28" s="34"/>
      <c r="O28" s="32"/>
    </row>
    <row r="29" s="33" customFormat="true" ht="10.2" hidden="false" customHeight="false" outlineLevel="0" collapsed="false">
      <c r="A29" s="32"/>
      <c r="C29" s="53" t="s">
        <v>33</v>
      </c>
      <c r="D29" s="54"/>
      <c r="E29" s="55"/>
      <c r="F29" s="56" t="s">
        <v>34</v>
      </c>
      <c r="G29" s="55"/>
      <c r="H29" s="57"/>
      <c r="I29" s="57"/>
      <c r="J29" s="57"/>
      <c r="K29" s="57"/>
      <c r="N29" s="34"/>
      <c r="O29" s="32"/>
    </row>
    <row r="30" s="33" customFormat="true" ht="10.2" hidden="false" customHeight="false" outlineLevel="0" collapsed="false">
      <c r="A30" s="32"/>
      <c r="C30" s="53" t="s">
        <v>35</v>
      </c>
      <c r="D30" s="54"/>
      <c r="E30" s="55"/>
      <c r="F30" s="56" t="s">
        <v>36</v>
      </c>
      <c r="G30" s="55"/>
      <c r="N30" s="34"/>
      <c r="O30" s="32"/>
    </row>
    <row r="31" s="33" customFormat="true" ht="10.2" hidden="false" customHeight="false" outlineLevel="0" collapsed="false">
      <c r="A31" s="32"/>
      <c r="C31" s="58" t="s">
        <v>37</v>
      </c>
      <c r="D31" s="59"/>
      <c r="E31" s="60"/>
      <c r="F31" s="61" t="s">
        <v>38</v>
      </c>
      <c r="G31" s="60"/>
      <c r="N31" s="34"/>
      <c r="O31" s="32"/>
    </row>
    <row r="32" s="33" customFormat="true" ht="10.2" hidden="false" customHeight="false" outlineLevel="0" collapsed="false">
      <c r="A32" s="32"/>
      <c r="N32" s="34"/>
      <c r="O32" s="32"/>
    </row>
    <row r="33" s="63" customFormat="true" ht="13.2" hidden="false" customHeight="false" outlineLevel="0" collapsed="false">
      <c r="A33" s="62"/>
      <c r="B33" s="1" t="s">
        <v>39</v>
      </c>
      <c r="N33" s="64"/>
      <c r="O33" s="62"/>
    </row>
    <row r="34" s="63" customFormat="true" ht="13.2" hidden="false" customHeight="false" outlineLevel="0" collapsed="false">
      <c r="A34" s="62"/>
      <c r="B34" s="65"/>
      <c r="N34" s="64"/>
      <c r="O34" s="62"/>
    </row>
    <row r="35" customFormat="false" ht="13.2" hidden="false" customHeight="false" outlineLevel="0" collapsed="false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/>
      <c r="O35" s="41"/>
    </row>
    <row r="36" s="29" customFormat="true" ht="15.6" hidden="false" customHeight="false" outlineLevel="0" collapsed="false">
      <c r="A36" s="27" t="s">
        <v>40</v>
      </c>
      <c r="B36" s="28" t="s">
        <v>41</v>
      </c>
      <c r="I36" s="65"/>
      <c r="N36" s="66" t="n">
        <v>0.025</v>
      </c>
      <c r="O36" s="31" t="n">
        <f aca="false">O40*N36</f>
        <v>0</v>
      </c>
    </row>
    <row r="37" s="33" customFormat="true" ht="10.2" hidden="false" customHeight="false" outlineLevel="0" collapsed="false">
      <c r="A37" s="32"/>
      <c r="B37" s="33" t="s">
        <v>42</v>
      </c>
      <c r="N37" s="67"/>
      <c r="O37" s="32"/>
    </row>
    <row r="38" customFormat="false" ht="13.2" hidden="false" customHeight="false" outlineLevel="0" collapsed="false">
      <c r="A38" s="35"/>
      <c r="B38" s="1" t="s">
        <v>43</v>
      </c>
      <c r="N38" s="68"/>
      <c r="O38" s="35"/>
    </row>
    <row r="39" customFormat="false" ht="13.2" hidden="false" customHeight="false" outlineLevel="0" collapsed="false">
      <c r="A39" s="41"/>
      <c r="B39" s="46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3"/>
      <c r="O39" s="41"/>
    </row>
    <row r="40" s="29" customFormat="true" ht="15.6" hidden="false" customHeight="false" outlineLevel="0" collapsed="false">
      <c r="A40" s="69" t="s">
        <v>44</v>
      </c>
      <c r="B40" s="70"/>
      <c r="C40" s="71" t="s">
        <v>45</v>
      </c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 t="n">
        <f aca="false">SUM(N8,N17,N21,N25,N36)</f>
        <v>1</v>
      </c>
      <c r="O40" s="74" t="n">
        <v>0</v>
      </c>
    </row>
    <row r="41" s="29" customFormat="true" ht="15.6" hidden="false" customHeight="false" outlineLevel="0" collapsed="false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6" t="s">
        <v>46</v>
      </c>
      <c r="N41" s="77" t="n">
        <f aca="false">1-N40</f>
        <v>0</v>
      </c>
      <c r="O41" s="1"/>
    </row>
    <row r="42" customFormat="false" ht="13.2" hidden="false" customHeight="false" outlineLevel="0" collapsed="false">
      <c r="A42" s="78"/>
      <c r="C42" s="79"/>
      <c r="D42" s="79"/>
      <c r="E42" s="79"/>
      <c r="F42" s="79"/>
      <c r="G42" s="79"/>
    </row>
    <row r="43" s="28" customFormat="true" ht="13.2" hidden="false" customHeight="false" outlineLevel="0" collapsed="false">
      <c r="A43" s="28" t="s">
        <v>47</v>
      </c>
    </row>
    <row r="44" customFormat="false" ht="13.2" hidden="false" customHeight="false" outlineLevel="0" collapsed="false">
      <c r="A44" s="80" t="s">
        <v>10</v>
      </c>
      <c r="B44" s="80" t="s">
        <v>48</v>
      </c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customFormat="false" ht="13.2" hidden="false" customHeight="false" outlineLevel="0" collapsed="false">
      <c r="A45" s="80" t="s">
        <v>21</v>
      </c>
      <c r="B45" s="80" t="s">
        <v>49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</row>
    <row r="46" customFormat="false" ht="13.2" hidden="false" customHeight="false" outlineLevel="0" collapsed="false">
      <c r="A46" s="80" t="s">
        <v>24</v>
      </c>
      <c r="B46" s="80" t="s">
        <v>50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</row>
    <row r="47" customFormat="false" ht="13.2" hidden="false" customHeight="false" outlineLevel="0" collapsed="false">
      <c r="A47" s="80" t="s">
        <v>27</v>
      </c>
      <c r="B47" s="80" t="s">
        <v>51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</row>
    <row r="48" customFormat="false" ht="13.2" hidden="false" customHeight="false" outlineLevel="0" collapsed="false">
      <c r="A48" s="80" t="s">
        <v>40</v>
      </c>
      <c r="B48" s="80" t="s">
        <v>51</v>
      </c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</row>
    <row r="49" s="28" customFormat="true" ht="13.2" hidden="false" customHeight="false" outlineLevel="0" collapsed="false">
      <c r="A49" s="28" t="s">
        <v>47</v>
      </c>
    </row>
    <row r="50" customFormat="false" ht="13.2" hidden="false" customHeight="false" outlineLevel="0" collapsed="false">
      <c r="A50" s="81" t="s">
        <v>52</v>
      </c>
      <c r="B50" s="81"/>
      <c r="C50" s="81"/>
      <c r="D50" s="81"/>
    </row>
    <row r="51" customFormat="false" ht="13.2" hidden="false" customHeight="false" outlineLevel="0" collapsed="false">
      <c r="A51" s="1" t="s">
        <v>53</v>
      </c>
    </row>
    <row r="52" customFormat="false" ht="13.2" hidden="false" customHeight="false" outlineLevel="0" collapsed="false">
      <c r="A52" s="65" t="s">
        <v>54</v>
      </c>
    </row>
    <row r="54" customFormat="false" ht="13.2" hidden="false" customHeight="false" outlineLevel="0" collapsed="false">
      <c r="A54" s="82" t="s">
        <v>55</v>
      </c>
      <c r="B54" s="82"/>
      <c r="C54" s="82"/>
      <c r="D54" s="82"/>
      <c r="E54" s="82"/>
      <c r="F54" s="82"/>
      <c r="G54" s="82"/>
    </row>
    <row r="56" customFormat="false" ht="13.2" hidden="false" customHeight="false" outlineLevel="0" collapsed="false">
      <c r="A56" s="82" t="s">
        <v>56</v>
      </c>
      <c r="B56" s="82"/>
      <c r="C56" s="82"/>
      <c r="H56" s="83" t="s">
        <v>57</v>
      </c>
    </row>
    <row r="57" customFormat="false" ht="13.2" hidden="false" customHeight="false" outlineLevel="0" collapsed="false">
      <c r="H57" s="83" t="s">
        <v>58</v>
      </c>
    </row>
    <row r="59" customFormat="false" ht="13.2" hidden="false" customHeight="false" outlineLevel="0" collapsed="false">
      <c r="A59" s="81"/>
      <c r="B59" s="81"/>
      <c r="C59" s="81"/>
    </row>
    <row r="60" customFormat="false" ht="13.2" hidden="false" customHeight="false" outlineLevel="0" collapsed="false">
      <c r="A60" s="81" t="s">
        <v>59</v>
      </c>
      <c r="B60" s="81"/>
      <c r="C60" s="81"/>
      <c r="H60" s="81" t="s">
        <v>59</v>
      </c>
      <c r="I60" s="81"/>
      <c r="J60" s="81"/>
    </row>
  </sheetData>
  <mergeCells count="11">
    <mergeCell ref="A3:B3"/>
    <mergeCell ref="C3:O3"/>
    <mergeCell ref="A4:B4"/>
    <mergeCell ref="C4:O4"/>
    <mergeCell ref="D5:F5"/>
    <mergeCell ref="H5:I5"/>
    <mergeCell ref="K5:N5"/>
    <mergeCell ref="A6:C6"/>
    <mergeCell ref="D6:E6"/>
    <mergeCell ref="A54:G54"/>
    <mergeCell ref="A56:C56"/>
  </mergeCells>
  <dataValidations count="1">
    <dataValidation allowBlank="true" error="La % al personale NON può superare il 79,70 %&#10;Premere Annulla" errorTitle="ATTENZIONE" operator="between" showDropDown="false" showErrorMessage="true" showInputMessage="false" sqref="N8" type="decimal">
      <formula1>0</formula1>
      <formula2>0.797</formula2>
    </dataValidation>
  </dataValidations>
  <printOptions headings="false" gridLines="false" gridLinesSet="true" horizontalCentered="false" verticalCentered="false"/>
  <pageMargins left="0.157638888888889" right="0.236111111111111" top="0.315277777777778" bottom="0.236111111111111" header="0.511805555555555" footer="0.511805555555555"/>
  <pageSetup paperSize="9" scale="7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5" man="true" max="65535" min="0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" min="1" style="84" width="13.66"/>
    <col collapsed="false" customWidth="true" hidden="false" outlineLevel="0" max="3" min="2" style="84" width="8.67"/>
    <col collapsed="false" customWidth="true" hidden="false" outlineLevel="0" max="1025" min="4" style="0" width="8.67"/>
  </cols>
  <sheetData>
    <row r="1" s="87" customFormat="true" ht="39.6" hidden="false" customHeight="true" outlineLevel="0" collapsed="false">
      <c r="A1" s="85" t="s">
        <v>60</v>
      </c>
      <c r="B1" s="86" t="s">
        <v>61</v>
      </c>
      <c r="C1" s="86"/>
    </row>
    <row r="2" customFormat="false" ht="13.2" hidden="false" customHeight="false" outlineLevel="0" collapsed="false">
      <c r="A2" s="84" t="s">
        <v>62</v>
      </c>
    </row>
    <row r="3" customFormat="false" ht="13.2" hidden="false" customHeight="false" outlineLevel="0" collapsed="false">
      <c r="A3" s="84" t="n">
        <v>0</v>
      </c>
      <c r="B3" s="84" t="n">
        <v>3</v>
      </c>
      <c r="C3" s="84" t="n">
        <f aca="false">A3*12/60+3</f>
        <v>3</v>
      </c>
    </row>
    <row r="4" customFormat="false" ht="13.2" hidden="false" customHeight="false" outlineLevel="0" collapsed="false">
      <c r="A4" s="84" t="n">
        <v>1</v>
      </c>
      <c r="C4" s="84" t="n">
        <f aca="false">A4*12/60+3</f>
        <v>3.2</v>
      </c>
    </row>
    <row r="5" customFormat="false" ht="13.2" hidden="false" customHeight="false" outlineLevel="0" collapsed="false">
      <c r="A5" s="84" t="n">
        <v>2</v>
      </c>
      <c r="C5" s="84" t="n">
        <f aca="false">A5*12/60+3</f>
        <v>3.4</v>
      </c>
    </row>
    <row r="6" customFormat="false" ht="13.2" hidden="false" customHeight="false" outlineLevel="0" collapsed="false">
      <c r="A6" s="84" t="n">
        <v>3</v>
      </c>
      <c r="C6" s="84" t="n">
        <f aca="false">A6*12/60+3</f>
        <v>3.6</v>
      </c>
    </row>
    <row r="7" customFormat="false" ht="13.2" hidden="false" customHeight="false" outlineLevel="0" collapsed="false">
      <c r="A7" s="84" t="n">
        <v>4</v>
      </c>
      <c r="C7" s="84" t="n">
        <f aca="false">A7*12/60+3</f>
        <v>3.8</v>
      </c>
    </row>
    <row r="8" customFormat="false" ht="13.2" hidden="false" customHeight="false" outlineLevel="0" collapsed="false">
      <c r="A8" s="84" t="n">
        <v>5</v>
      </c>
      <c r="B8" s="84" t="n">
        <v>4</v>
      </c>
      <c r="C8" s="84" t="n">
        <f aca="false">A8*12/60+3</f>
        <v>4</v>
      </c>
    </row>
    <row r="9" customFormat="false" ht="13.2" hidden="false" customHeight="false" outlineLevel="0" collapsed="false">
      <c r="A9" s="84" t="n">
        <v>6</v>
      </c>
      <c r="C9" s="84" t="n">
        <f aca="false">A9*12/60+3</f>
        <v>4.2</v>
      </c>
    </row>
    <row r="10" customFormat="false" ht="13.2" hidden="false" customHeight="false" outlineLevel="0" collapsed="false">
      <c r="A10" s="84" t="n">
        <v>7</v>
      </c>
      <c r="C10" s="84" t="n">
        <f aca="false">A10*12/60+3</f>
        <v>4.4</v>
      </c>
    </row>
    <row r="11" customFormat="false" ht="13.2" hidden="false" customHeight="false" outlineLevel="0" collapsed="false">
      <c r="A11" s="84" t="n">
        <v>8</v>
      </c>
      <c r="C11" s="84" t="n">
        <f aca="false">A11*12/60+3</f>
        <v>4.6</v>
      </c>
    </row>
    <row r="12" customFormat="false" ht="13.2" hidden="false" customHeight="false" outlineLevel="0" collapsed="false">
      <c r="A12" s="84" t="n">
        <v>9</v>
      </c>
      <c r="C12" s="84" t="n">
        <f aca="false">A12*12/60+3</f>
        <v>4.8</v>
      </c>
    </row>
    <row r="13" customFormat="false" ht="13.2" hidden="false" customHeight="false" outlineLevel="0" collapsed="false">
      <c r="A13" s="84" t="n">
        <v>10</v>
      </c>
      <c r="B13" s="84" t="n">
        <v>5</v>
      </c>
      <c r="C13" s="84" t="n">
        <f aca="false">A13*12/60+3</f>
        <v>5</v>
      </c>
    </row>
    <row r="14" customFormat="false" ht="13.2" hidden="false" customHeight="false" outlineLevel="0" collapsed="false">
      <c r="A14" s="84" t="n">
        <v>11</v>
      </c>
      <c r="C14" s="84" t="n">
        <f aca="false">A14*12/60+3</f>
        <v>5.2</v>
      </c>
    </row>
    <row r="15" customFormat="false" ht="13.2" hidden="false" customHeight="false" outlineLevel="0" collapsed="false">
      <c r="A15" s="84" t="n">
        <v>12</v>
      </c>
      <c r="C15" s="84" t="n">
        <f aca="false">A15*12/60+3</f>
        <v>5.4</v>
      </c>
    </row>
    <row r="16" customFormat="false" ht="13.2" hidden="false" customHeight="false" outlineLevel="0" collapsed="false">
      <c r="A16" s="84" t="n">
        <v>13</v>
      </c>
      <c r="C16" s="84" t="n">
        <f aca="false">A16*12/60+3</f>
        <v>5.6</v>
      </c>
    </row>
    <row r="17" customFormat="false" ht="13.2" hidden="false" customHeight="false" outlineLevel="0" collapsed="false">
      <c r="A17" s="84" t="n">
        <v>14</v>
      </c>
      <c r="C17" s="84" t="n">
        <f aca="false">A17*12/60+3</f>
        <v>5.8</v>
      </c>
    </row>
    <row r="18" customFormat="false" ht="13.2" hidden="false" customHeight="false" outlineLevel="0" collapsed="false">
      <c r="A18" s="84" t="n">
        <v>15</v>
      </c>
      <c r="B18" s="84" t="n">
        <v>6</v>
      </c>
      <c r="C18" s="84" t="n">
        <f aca="false">A18*12/60+3</f>
        <v>6</v>
      </c>
    </row>
    <row r="19" customFormat="false" ht="13.2" hidden="false" customHeight="false" outlineLevel="0" collapsed="false">
      <c r="A19" s="84" t="n">
        <v>16</v>
      </c>
      <c r="C19" s="84" t="n">
        <f aca="false">A19*12/60+3</f>
        <v>6.2</v>
      </c>
    </row>
    <row r="20" customFormat="false" ht="13.2" hidden="false" customHeight="false" outlineLevel="0" collapsed="false">
      <c r="A20" s="84" t="n">
        <v>17</v>
      </c>
      <c r="C20" s="84" t="n">
        <f aca="false">A20*12/60+3</f>
        <v>6.4</v>
      </c>
    </row>
    <row r="21" customFormat="false" ht="13.2" hidden="false" customHeight="false" outlineLevel="0" collapsed="false">
      <c r="A21" s="84" t="n">
        <v>18</v>
      </c>
      <c r="C21" s="84" t="n">
        <f aca="false">A21*12/60+3</f>
        <v>6.6</v>
      </c>
    </row>
    <row r="22" customFormat="false" ht="13.2" hidden="false" customHeight="false" outlineLevel="0" collapsed="false">
      <c r="A22" s="84" t="n">
        <v>19</v>
      </c>
      <c r="C22" s="84" t="n">
        <f aca="false">A22*12/60+3</f>
        <v>6.8</v>
      </c>
    </row>
    <row r="23" customFormat="false" ht="13.2" hidden="false" customHeight="false" outlineLevel="0" collapsed="false">
      <c r="A23" s="84" t="n">
        <v>20</v>
      </c>
      <c r="B23" s="84" t="n">
        <v>7</v>
      </c>
      <c r="C23" s="84" t="n">
        <f aca="false">A23*12/60+3</f>
        <v>7</v>
      </c>
    </row>
    <row r="24" customFormat="false" ht="13.2" hidden="false" customHeight="false" outlineLevel="0" collapsed="false">
      <c r="A24" s="84" t="n">
        <v>21</v>
      </c>
      <c r="C24" s="84" t="n">
        <f aca="false">A24*12/60+3</f>
        <v>7.2</v>
      </c>
    </row>
    <row r="25" customFormat="false" ht="13.2" hidden="false" customHeight="false" outlineLevel="0" collapsed="false">
      <c r="A25" s="84" t="n">
        <v>22</v>
      </c>
      <c r="C25" s="84" t="n">
        <f aca="false">A25*12/60+3</f>
        <v>7.4</v>
      </c>
    </row>
    <row r="26" customFormat="false" ht="13.2" hidden="false" customHeight="false" outlineLevel="0" collapsed="false">
      <c r="A26" s="84" t="n">
        <v>23</v>
      </c>
      <c r="C26" s="84" t="n">
        <f aca="false">A26*12/60+3</f>
        <v>7.6</v>
      </c>
    </row>
    <row r="27" customFormat="false" ht="13.2" hidden="false" customHeight="false" outlineLevel="0" collapsed="false">
      <c r="A27" s="84" t="n">
        <v>24</v>
      </c>
      <c r="C27" s="84" t="n">
        <f aca="false">A27*12/60+3</f>
        <v>7.8</v>
      </c>
    </row>
    <row r="28" customFormat="false" ht="13.2" hidden="false" customHeight="false" outlineLevel="0" collapsed="false">
      <c r="A28" s="84" t="n">
        <v>25</v>
      </c>
      <c r="B28" s="84" t="n">
        <v>8</v>
      </c>
      <c r="C28" s="84" t="n">
        <f aca="false">A28*12/60+3</f>
        <v>8</v>
      </c>
    </row>
    <row r="29" customFormat="false" ht="13.2" hidden="false" customHeight="false" outlineLevel="0" collapsed="false">
      <c r="A29" s="84" t="n">
        <v>26</v>
      </c>
      <c r="C29" s="84" t="n">
        <f aca="false">A29*12/60+3</f>
        <v>8.2</v>
      </c>
    </row>
    <row r="30" customFormat="false" ht="13.2" hidden="false" customHeight="false" outlineLevel="0" collapsed="false">
      <c r="A30" s="84" t="n">
        <v>27</v>
      </c>
      <c r="C30" s="84" t="n">
        <f aca="false">A30*12/60+3</f>
        <v>8.4</v>
      </c>
    </row>
    <row r="31" customFormat="false" ht="13.2" hidden="false" customHeight="false" outlineLevel="0" collapsed="false">
      <c r="A31" s="84" t="n">
        <v>28</v>
      </c>
      <c r="C31" s="84" t="n">
        <f aca="false">A31*12/60+3</f>
        <v>8.6</v>
      </c>
    </row>
    <row r="32" customFormat="false" ht="13.2" hidden="false" customHeight="false" outlineLevel="0" collapsed="false">
      <c r="A32" s="84" t="n">
        <v>29</v>
      </c>
      <c r="C32" s="84" t="n">
        <f aca="false">A32*12/60+3</f>
        <v>8.8</v>
      </c>
    </row>
    <row r="33" customFormat="false" ht="13.2" hidden="false" customHeight="false" outlineLevel="0" collapsed="false">
      <c r="A33" s="84" t="n">
        <v>30</v>
      </c>
      <c r="B33" s="84" t="n">
        <v>9</v>
      </c>
      <c r="C33" s="84" t="n">
        <f aca="false">A33*12/60+3</f>
        <v>9</v>
      </c>
    </row>
    <row r="34" customFormat="false" ht="13.2" hidden="false" customHeight="false" outlineLevel="0" collapsed="false">
      <c r="A34" s="84" t="n">
        <v>31</v>
      </c>
      <c r="C34" s="84" t="n">
        <f aca="false">A34*12/60+3</f>
        <v>9.2</v>
      </c>
    </row>
    <row r="35" customFormat="false" ht="13.2" hidden="false" customHeight="false" outlineLevel="0" collapsed="false">
      <c r="A35" s="84" t="n">
        <v>32</v>
      </c>
      <c r="C35" s="84" t="n">
        <f aca="false">A35*12/60+3</f>
        <v>9.4</v>
      </c>
    </row>
    <row r="36" customFormat="false" ht="13.2" hidden="false" customHeight="false" outlineLevel="0" collapsed="false">
      <c r="A36" s="84" t="n">
        <v>33</v>
      </c>
      <c r="C36" s="84" t="n">
        <f aca="false">A36*12/60+3</f>
        <v>9.6</v>
      </c>
    </row>
    <row r="37" customFormat="false" ht="13.2" hidden="false" customHeight="false" outlineLevel="0" collapsed="false">
      <c r="A37" s="84" t="n">
        <v>34</v>
      </c>
      <c r="C37" s="84" t="n">
        <f aca="false">A37*12/60+3</f>
        <v>9.8</v>
      </c>
    </row>
    <row r="38" customFormat="false" ht="13.2" hidden="false" customHeight="false" outlineLevel="0" collapsed="false">
      <c r="A38" s="84" t="n">
        <v>35</v>
      </c>
      <c r="B38" s="84" t="n">
        <v>10</v>
      </c>
      <c r="C38" s="84" t="n">
        <f aca="false">A38*12/60+3</f>
        <v>10</v>
      </c>
    </row>
    <row r="39" customFormat="false" ht="13.2" hidden="false" customHeight="false" outlineLevel="0" collapsed="false">
      <c r="A39" s="84" t="n">
        <v>36</v>
      </c>
      <c r="C39" s="84" t="n">
        <f aca="false">A39*12/60+3</f>
        <v>10.2</v>
      </c>
    </row>
    <row r="40" customFormat="false" ht="13.2" hidden="false" customHeight="false" outlineLevel="0" collapsed="false">
      <c r="A40" s="84" t="n">
        <v>37</v>
      </c>
      <c r="C40" s="84" t="n">
        <f aca="false">A40*12/60+3</f>
        <v>10.4</v>
      </c>
    </row>
    <row r="41" customFormat="false" ht="13.2" hidden="false" customHeight="false" outlineLevel="0" collapsed="false">
      <c r="A41" s="84" t="n">
        <v>38</v>
      </c>
      <c r="C41" s="84" t="n">
        <f aca="false">A41*12/60+3</f>
        <v>10.6</v>
      </c>
    </row>
    <row r="42" customFormat="false" ht="13.2" hidden="false" customHeight="false" outlineLevel="0" collapsed="false">
      <c r="A42" s="84" t="n">
        <v>39</v>
      </c>
      <c r="C42" s="84" t="n">
        <f aca="false">A42*12/60+3</f>
        <v>10.8</v>
      </c>
    </row>
    <row r="43" customFormat="false" ht="13.2" hidden="false" customHeight="false" outlineLevel="0" collapsed="false">
      <c r="A43" s="84" t="n">
        <v>40</v>
      </c>
      <c r="B43" s="84" t="n">
        <v>11</v>
      </c>
      <c r="C43" s="84" t="n">
        <f aca="false">A43*12/60+3</f>
        <v>11</v>
      </c>
    </row>
    <row r="44" customFormat="false" ht="13.2" hidden="false" customHeight="false" outlineLevel="0" collapsed="false">
      <c r="A44" s="84" t="n">
        <v>41</v>
      </c>
      <c r="C44" s="84" t="n">
        <f aca="false">A44*12/60+3</f>
        <v>11.2</v>
      </c>
    </row>
    <row r="45" customFormat="false" ht="13.2" hidden="false" customHeight="false" outlineLevel="0" collapsed="false">
      <c r="A45" s="84" t="n">
        <v>42</v>
      </c>
      <c r="C45" s="84" t="n">
        <f aca="false">A45*12/60+3</f>
        <v>11.4</v>
      </c>
    </row>
    <row r="46" customFormat="false" ht="13.2" hidden="false" customHeight="false" outlineLevel="0" collapsed="false">
      <c r="A46" s="84" t="n">
        <v>43</v>
      </c>
      <c r="C46" s="84" t="n">
        <f aca="false">A46*12/60+3</f>
        <v>11.6</v>
      </c>
    </row>
    <row r="47" customFormat="false" ht="13.2" hidden="false" customHeight="false" outlineLevel="0" collapsed="false">
      <c r="A47" s="84" t="n">
        <v>44</v>
      </c>
      <c r="C47" s="84" t="n">
        <f aca="false">A47*12/60+3</f>
        <v>11.8</v>
      </c>
    </row>
    <row r="48" customFormat="false" ht="13.2" hidden="false" customHeight="false" outlineLevel="0" collapsed="false">
      <c r="A48" s="84" t="n">
        <v>45</v>
      </c>
      <c r="B48" s="84" t="n">
        <v>12</v>
      </c>
      <c r="C48" s="84" t="n">
        <f aca="false">A48*12/60+3</f>
        <v>12</v>
      </c>
    </row>
    <row r="49" customFormat="false" ht="13.2" hidden="false" customHeight="false" outlineLevel="0" collapsed="false">
      <c r="A49" s="84" t="n">
        <v>46</v>
      </c>
      <c r="C49" s="84" t="n">
        <f aca="false">A49*12/60+3</f>
        <v>12.2</v>
      </c>
    </row>
    <row r="50" customFormat="false" ht="13.2" hidden="false" customHeight="false" outlineLevel="0" collapsed="false">
      <c r="A50" s="84" t="n">
        <v>47</v>
      </c>
      <c r="C50" s="84" t="n">
        <f aca="false">A50*12/60+3</f>
        <v>12.4</v>
      </c>
    </row>
    <row r="51" customFormat="false" ht="13.2" hidden="false" customHeight="false" outlineLevel="0" collapsed="false">
      <c r="A51" s="84" t="n">
        <v>48</v>
      </c>
      <c r="C51" s="84" t="n">
        <f aca="false">A51*12/60+3</f>
        <v>12.6</v>
      </c>
    </row>
    <row r="52" customFormat="false" ht="13.2" hidden="false" customHeight="false" outlineLevel="0" collapsed="false">
      <c r="A52" s="84" t="n">
        <v>49</v>
      </c>
      <c r="C52" s="84" t="n">
        <f aca="false">A52*12/60+3</f>
        <v>12.8</v>
      </c>
    </row>
    <row r="53" customFormat="false" ht="13.2" hidden="false" customHeight="false" outlineLevel="0" collapsed="false">
      <c r="A53" s="84" t="n">
        <v>50</v>
      </c>
      <c r="B53" s="84" t="n">
        <v>13</v>
      </c>
      <c r="C53" s="84" t="n">
        <f aca="false">A53*12/60+3</f>
        <v>13</v>
      </c>
    </row>
    <row r="54" customFormat="false" ht="13.2" hidden="false" customHeight="false" outlineLevel="0" collapsed="false">
      <c r="A54" s="84" t="n">
        <v>51</v>
      </c>
      <c r="C54" s="84" t="n">
        <f aca="false">A54*12/60+3</f>
        <v>13.2</v>
      </c>
    </row>
    <row r="55" customFormat="false" ht="13.2" hidden="false" customHeight="false" outlineLevel="0" collapsed="false">
      <c r="A55" s="84" t="n">
        <v>52</v>
      </c>
      <c r="C55" s="84" t="n">
        <f aca="false">A55*12/60+3</f>
        <v>13.4</v>
      </c>
    </row>
    <row r="56" customFormat="false" ht="13.2" hidden="false" customHeight="false" outlineLevel="0" collapsed="false">
      <c r="A56" s="84" t="n">
        <v>53</v>
      </c>
      <c r="C56" s="84" t="n">
        <f aca="false">A56*12/60+3</f>
        <v>13.6</v>
      </c>
    </row>
    <row r="57" customFormat="false" ht="13.2" hidden="false" customHeight="false" outlineLevel="0" collapsed="false">
      <c r="A57" s="84" t="n">
        <v>54</v>
      </c>
      <c r="C57" s="84" t="n">
        <f aca="false">A57*12/60+3</f>
        <v>13.8</v>
      </c>
    </row>
    <row r="58" customFormat="false" ht="13.2" hidden="false" customHeight="false" outlineLevel="0" collapsed="false">
      <c r="A58" s="84" t="n">
        <v>55</v>
      </c>
      <c r="B58" s="84" t="n">
        <v>14</v>
      </c>
      <c r="C58" s="84" t="n">
        <f aca="false">A58*12/60+3</f>
        <v>14</v>
      </c>
    </row>
    <row r="59" customFormat="false" ht="13.2" hidden="false" customHeight="false" outlineLevel="0" collapsed="false">
      <c r="A59" s="84" t="n">
        <v>56</v>
      </c>
      <c r="C59" s="84" t="n">
        <f aca="false">A59*12/60+3</f>
        <v>14.2</v>
      </c>
    </row>
    <row r="60" customFormat="false" ht="13.2" hidden="false" customHeight="false" outlineLevel="0" collapsed="false">
      <c r="A60" s="84" t="n">
        <v>57</v>
      </c>
      <c r="C60" s="84" t="n">
        <f aca="false">A60*12/60+3</f>
        <v>14.4</v>
      </c>
    </row>
    <row r="61" customFormat="false" ht="13.2" hidden="false" customHeight="false" outlineLevel="0" collapsed="false">
      <c r="A61" s="84" t="n">
        <v>58</v>
      </c>
      <c r="C61" s="84" t="n">
        <f aca="false">A61*12/60+3</f>
        <v>14.6</v>
      </c>
    </row>
    <row r="62" customFormat="false" ht="13.2" hidden="false" customHeight="false" outlineLevel="0" collapsed="false">
      <c r="A62" s="84" t="n">
        <v>59</v>
      </c>
      <c r="C62" s="84" t="n">
        <f aca="false">A62*12/60+3</f>
        <v>14.8</v>
      </c>
    </row>
    <row r="63" customFormat="false" ht="13.2" hidden="false" customHeight="false" outlineLevel="0" collapsed="false">
      <c r="A63" s="84" t="n">
        <v>60</v>
      </c>
      <c r="B63" s="84" t="n">
        <v>15</v>
      </c>
      <c r="C63" s="84" t="n">
        <f aca="false">A63*12/60+3</f>
        <v>15</v>
      </c>
    </row>
  </sheetData>
  <mergeCells count="1">
    <mergeCell ref="B1:C1"/>
  </mergeCells>
  <printOptions headings="false" gridLines="false" gridLinesSet="true" horizontalCentered="false" verticalCentered="false"/>
  <pageMargins left="0.7875" right="0.7875" top="0.590277777777778" bottom="0.590277777777778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2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LibreOffice/6.0.6.2$Windows_X86_64 LibreOffice_project/0c292870b25a325b5ed35f6b45599d2ea4458e77</Application>
  <Company>Prof. Del Bimbo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2001-11-20T16:49:28Z</dcterms:created>
  <dc:creator>Università degli Studi di Firenze</dc:creator>
  <dc:description/>
  <dc:language>it-IT</dc:language>
  <cp:lastModifiedBy>Laura Giunti</cp:lastModifiedBy>
  <cp:lastPrinted>2018-09-04T07:12:15Z</cp:lastPrinted>
  <dcterms:modified xsi:type="dcterms:W3CDTF">2018-10-01T13:57:55Z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Prof. Del Bimbo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